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ИСК ДОМ Скляренко-Мичурина\Канализация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данные'!$9:$9</definedName>
  </definedNames>
  <calcPr calcId="152511"/>
</workbook>
</file>

<file path=xl/calcChain.xml><?xml version="1.0" encoding="utf-8"?>
<calcChain xmlns="http://schemas.openxmlformats.org/spreadsheetml/2006/main">
  <c r="H14" i="8" l="1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13" i="8"/>
  <c r="H80" i="8" s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9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9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9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9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H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<sst xmlns="http://schemas.openxmlformats.org/spreadsheetml/2006/main" count="221" uniqueCount="153">
  <si>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</si>
  <si>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</si>
  <si>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</si>
  <si>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</si>
  <si>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</si>
  <si>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</si>
  <si>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</si>
  <si>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</si>
  <si>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</si>
  <si>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</si>
  <si>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</si>
  <si>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/>
  </si>
  <si>
    <t xml:space="preserve">               Материалы</t>
  </si>
  <si>
    <t>01.2.01.02-0054</t>
  </si>
  <si>
    <t>Битумы нефтяные строительные БН-90/10</t>
  </si>
  <si>
    <t>т</t>
  </si>
  <si>
    <t>01.2.03.03-0045</t>
  </si>
  <si>
    <t>Мастика битумно-полимерная</t>
  </si>
  <si>
    <t>01.2.03.07-0023</t>
  </si>
  <si>
    <t>Эмульсия битумно-дорожная</t>
  </si>
  <si>
    <t>01.3.01.08-0003</t>
  </si>
  <si>
    <t>Топливо моторное для среднеоборотных и малооборотных дизелей ДТ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</si>
  <si>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</si>
  <si>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</si>
  <si>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</si>
  <si>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</si>
  <si>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</si>
  <si>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</si>
  <si>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01.7.03.01-0001</t>
  </si>
  <si>
    <t>Вода</t>
  </si>
  <si>
    <t>01.7.03.01-0002</t>
  </si>
  <si>
    <t>Вода водопроводная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</si>
  <si>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</si>
  <si>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</si>
  <si>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</si>
  <si>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</si>
  <si>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</si>
  <si>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</t>
  </si>
  <si>
    <t>01.7.15.02-0051</t>
  </si>
  <si>
    <t>Болты анкерные</t>
  </si>
  <si>
    <t>01.7.15.03-0042</t>
  </si>
  <si>
    <t>Болты с гайками и шайбами строительные</t>
  </si>
  <si>
    <t>01.7.15.06-0111</t>
  </si>
  <si>
    <t>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</si>
  <si>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</si>
  <si>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</si>
  <si>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</si>
  <si>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</si>
  <si>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</si>
  <si>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02.2.05.04-1572</t>
  </si>
  <si>
    <t>Щебень М 600, фракция 5(3)-10 мм, группа 2</t>
  </si>
  <si>
    <t>02.2.05.04-1772</t>
  </si>
  <si>
    <t>Щебень М 600, фракция 20-40 мм, группа 2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</si>
  <si>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</si>
  <si>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</si>
  <si>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</si>
  <si>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</si>
  <si>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</si>
  <si>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</si>
  <si>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</si>
  <si>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</si>
  <si>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</si>
  <si>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</si>
  <si>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</si>
  <si>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</si>
  <si>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</si>
  <si>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</si>
  <si>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</si>
  <si>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</si>
  <si>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</si>
  <si>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</si>
  <si>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</si>
  <si>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</si>
  <si>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</si>
  <si>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</si>
  <si>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</si>
  <si>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</si>
  <si>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</si>
  <si>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</si>
  <si>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</si>
  <si>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</si>
  <si>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</si>
  <si>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</si>
  <si>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</si>
  <si>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</si>
  <si>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</si>
  <si>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</si>
  <si>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</si>
  <si>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</si>
  <si>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</si>
  <si>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</si>
  <si>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</si>
  <si>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</si>
  <si>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</si>
  <si>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</si>
  <si>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16.2.01.02-0001</t>
  </si>
  <si>
    <t>Земля растительная</t>
  </si>
  <si>
    <t>ФССЦ-01.2.01.01-0001</t>
  </si>
  <si>
    <t>Битумы нефтяные дорожные жидкие МГ, СГ</t>
  </si>
  <si>
    <t>ФССЦ-01.7.19.02-0067</t>
  </si>
  <si>
    <t>Кольца резиновые уплотнительные для труб из полиэтилена с двухслойной структурированной стенкой, наружный диаметр 315 мм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</si>
  <si>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</si>
  <si>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</si>
  <si>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</si>
  <si>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</si>
  <si>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</si>
  <si>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</si>
  <si>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</si>
  <si>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</t>
  </si>
  <si>
    <t>ФССЦ-04.1.02.05-0006</t>
  </si>
  <si>
    <t>ФССЦ-04.2.01.01-0052</t>
  </si>
  <si>
    <t>Смеси асфальтобетонные плотные мелкозернистые тип В марка III (ФЕР27-06-020-01, ФЕР27-06-021-01)</t>
  </si>
  <si>
    <t>ФССЦ-04.2.01.02-0006</t>
  </si>
  <si>
    <t>Смеси асфальтобетонные пористые крупнозернистые марка II (ФЕР27-06-020-06, ФЕР27-06-021-06)</t>
  </si>
  <si>
    <t>ФССЦ-04.3.01.09-0014</t>
  </si>
  <si>
    <t>ФССЦ-05.1.01.09-0042</t>
  </si>
  <si>
    <t>Кольцо опорное КО-6 /бетон В15 (М200), объем 0,02 м3, расход арматуры 1,10 кг / (серия 3.900.1-14)</t>
  </si>
  <si>
    <t>ФССЦ-05.1.01.09-0051</t>
  </si>
  <si>
    <t>Кольцо стеновое смотровых колодцев: КС7.3 /бетон В15 (М200), объем 0,05 м3, расход арматуры 1,64 кг/ (серия 3.900.1-14)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</si>
  <si>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</si>
  <si>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</si>
  <si>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</si>
  <si>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</si>
  <si>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</si>
  <si>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днища: ПН15 /бетон В15 (М200), объем 0,38 м3, расход арматуры 33,13 кг / (серия 3.900.1-14)</t>
  </si>
  <si>
    <t>ФССЦ-05.1.06.09-0003</t>
  </si>
  <si>
    <t>Плиты перекрытия 1ПП15-2, бетон B15, объем 0,27 м3, расход арматуры 32,21 кг</t>
  </si>
  <si>
    <t>ФССЦ-05.1.08.06-0058</t>
  </si>
  <si>
    <t>Плиты дорожные ПД6, бетон B20, объем 0,85 м3, расход арматуры 99,30 кг</t>
  </si>
  <si>
    <t>ФССЦ-05.2.03.03-0032</t>
  </si>
  <si>
    <t>Камни бортовые БР 100.30.15, бетон В30 (М400), объем 0,043 м3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</si>
  <si>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</si>
  <si>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</si>
  <si>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</si>
  <si>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</si>
  <si>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ФССЦ-08.1.02.06-0043</t>
  </si>
  <si>
    <t>Люк чугунный тяжелый</t>
  </si>
  <si>
    <t>ФССЦ-08.3.08.02-0052</t>
  </si>
  <si>
    <t>Уголок горячекатаный, марка стали ВСт3кп2, размер 50x50x5 мм</t>
  </si>
  <si>
    <t>ФССЦ-11.1.03.05-0074</t>
  </si>
  <si>
    <t>Доска необрезная, хвойных пород, длина 4-6,5 м, все ширины, толщина 19-22 мм, сорт IV</t>
  </si>
  <si>
    <t>ФССЦ-16.2.02.07-0161</t>
  </si>
  <si>
    <t>Семена газонных трав (смесь)</t>
  </si>
  <si>
    <t>ФССЦ-23.5.02.02-0090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</si>
  <si>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8 мм</t>
  </si>
  <si>
    <t>м</t>
  </si>
  <si>
    <t>ФССЦ-24.3.02.04-0003</t>
  </si>
  <si>
    <t>Трубы полипропиленовые со структурированной стенкой для систем водоотведения, номинальный внутренний диаметр 300/340 мм</t>
  </si>
  <si>
    <t>ФССЦ-24.3.05.07-0019</t>
  </si>
  <si>
    <t>Муфта защитная полиэтиленовая для прохода труб сквозь стену, номинальный наружный диаметр 315 мм</t>
  </si>
  <si>
    <t>Итого "Материалы"</t>
  </si>
  <si>
    <t>без НДС, в руб.</t>
  </si>
  <si>
    <t>Подключение (технологическое присоединение) к цетрализованной системе водотведения объекта капитального строительства "Многоэтажный кирпичный жилой дом со встроенными нежилыми помещениями (2 секция) в границах улиц Скляренко, Мичурина, пр. Масленникова в Октябрьском районе г. Самара". 
Реконструкция внутриквартальной канализационной линии диаметром Ду-200 (инв. № 7760) с увеличением диаметра.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</si>
</sst>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1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1" fillId="0" borderId="1" xfId="0" applyNumberFormat="1" applyFont="1" applyBorder="1" applyAlignment="1">
      <alignment horizontal="right" vertical="top" wrapText="1"/>
    </xf>
    <xf numFmtId="0" fontId="7" fillId="0" borderId="0" xfId="23" applyFont="1" applyAlignment="1">
      <alignment horizontal="left" vertical="top" wrapText="1"/>
    </xf>
    <xf numFmtId="49" fontId="11" fillId="0" borderId="0" xfId="0" applyNumberFormat="1" applyFont="1" applyAlignment="1">
      <alignment horizont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H81"/>
  <sheetViews>
    <sheetView showGridLines="0" tabSelected="1" topLeftCell="B70" zoomScaleNormal="100" workbookViewId="0">
      <selection activeCell="K3" sqref="K3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7" width="10.7109375" style="4" customWidth="1"/>
    <col min="8" max="8" width="13.140625" style="4" customWidth="1"/>
    <col min="9" max="16384" width="9.140625" style="4"/>
  </cols>
  <sheetData>
    <row r="1" spans="2:8" x14ac:dyDescent="0.2">
      <c r="B1" s="40" t="s">
        <v>9</v>
      </c>
      <c r="C1" s="40"/>
      <c r="D1" s="40"/>
      <c r="E1" s="40"/>
      <c r="F1" s="40"/>
      <c r="G1" s="40"/>
      <c r="H1" s="40"/>
    </row>
    <row r="2" spans="2:8" ht="15" x14ac:dyDescent="0.2">
      <c r="B2" s="1"/>
      <c r="C2" s="2"/>
      <c r="D2" s="2"/>
      <c r="G2" s="2"/>
      <c r="H2" s="2"/>
    </row>
    <row r="3" spans="2:8" ht="56.25" customHeight="1" x14ac:dyDescent="0.2">
      <c r="B3" s="39" t="s">
        <v>152</v>
      </c>
      <c r="C3" s="39"/>
      <c r="D3" s="39"/>
      <c r="E3" s="39"/>
      <c r="F3" s="39"/>
      <c r="G3" s="39"/>
      <c r="H3" s="39"/>
    </row>
    <row r="4" spans="2:8" ht="34.5" customHeight="1" x14ac:dyDescent="0.2">
      <c r="B4" s="39"/>
      <c r="C4" s="39"/>
      <c r="D4" s="39"/>
      <c r="E4" s="39"/>
      <c r="F4" s="39"/>
      <c r="G4" s="39"/>
      <c r="H4" s="39"/>
    </row>
    <row r="5" spans="2:8" x14ac:dyDescent="0.2">
      <c r="B5" s="5"/>
      <c r="C5" s="6"/>
      <c r="D5" s="7"/>
      <c r="E5" s="8"/>
      <c r="F5" s="9"/>
      <c r="G5" s="9"/>
      <c r="H5" s="9"/>
    </row>
    <row r="6" spans="2:8" ht="12.75" customHeight="1" x14ac:dyDescent="0.2">
      <c r="B6" s="13" t="s">
        <v>8</v>
      </c>
      <c r="C6" s="16" t="s">
        <v>0</v>
      </c>
      <c r="D6" s="16" t="s">
        <v>1</v>
      </c>
      <c r="E6" s="19" t="s">
        <v>7</v>
      </c>
      <c r="F6" s="12" t="s">
        <v>4</v>
      </c>
      <c r="G6" s="22" t="s">
        <v>6</v>
      </c>
      <c r="H6" s="22"/>
    </row>
    <row r="7" spans="2:8" ht="12.75" customHeight="1" x14ac:dyDescent="0.2">
      <c r="B7" s="14"/>
      <c r="C7" s="17"/>
      <c r="D7" s="17"/>
      <c r="E7" s="20"/>
      <c r="F7" s="11" t="s">
        <v>2</v>
      </c>
      <c r="G7" s="11" t="s">
        <v>2</v>
      </c>
      <c r="H7" s="11" t="s">
        <v>3</v>
      </c>
    </row>
    <row r="8" spans="2:8" ht="24" x14ac:dyDescent="0.2">
      <c r="B8" s="15"/>
      <c r="C8" s="18"/>
      <c r="D8" s="18"/>
      <c r="E8" s="21"/>
      <c r="F8" s="10" t="s">
        <v>5</v>
      </c>
      <c r="G8" s="10" t="s">
        <v>5</v>
      </c>
      <c r="H8" s="10" t="s">
        <v>151</v>
      </c>
    </row>
    <row r="9" spans="2:8" x14ac:dyDescent="0.2">
      <c r="B9" s="23">
        <v>1</v>
      </c>
      <c r="C9" s="23">
        <v>2</v>
      </c>
      <c r="D9" s="23">
        <v>3</v>
      </c>
      <c r="E9" s="24">
        <v>4</v>
      </c>
      <c r="F9" s="23">
        <v>5</v>
      </c>
      <c r="G9" s="23">
        <v>6</v>
      </c>
      <c r="H9" s="23">
        <v>7</v>
      </c>
    </row>
    <row r="10" spans="2:8" ht="17.850000000000001" customHeight="1" x14ac:dyDescent="0.2">
      <c r="B10" s="25" t="s">
        <v>9</v>
      </c>
      <c r="C10" s="26"/>
      <c r="D10" s="26"/>
      <c r="E10" s="26"/>
      <c r="F10" s="26"/>
      <c r="G10" s="26"/>
      <c r="H10" s="26"/>
    </row>
    <row r="11" spans="2:8" ht="17.850000000000001" customHeight="1" x14ac:dyDescent="0.2">
      <c r="B11" s="25" t="s">
        <v>10</v>
      </c>
      <c r="C11" s="26"/>
      <c r="D11" s="26"/>
      <c r="E11" s="26"/>
      <c r="F11" s="26"/>
      <c r="G11" s="26"/>
      <c r="H11" s="26"/>
    </row>
    <row r="12" spans="2:8" ht="17.850000000000001" customHeight="1" x14ac:dyDescent="0.2">
      <c r="B12" s="27" t="s">
        <v>12</v>
      </c>
      <c r="C12" s="28"/>
      <c r="D12" s="28"/>
      <c r="E12" s="28"/>
      <c r="F12" s="28"/>
      <c r="G12" s="28"/>
      <c r="H12" s="28"/>
    </row>
    <row r="13" spans="2:8" ht="25.5" x14ac:dyDescent="0.2">
      <c r="B13" s="29" t="s">
        <v>13</v>
      </c>
      <c r="C13" s="30" t="s">
        <v>14</v>
      </c>
      <c r="D13" s="31" t="s">
        <v>15</v>
      </c>
      <c r="E13" s="29">
        <v>0.10752</v>
      </c>
      <c r="F13" s="32">
        <v>1383.1</v>
      </c>
      <c r="G13" s="32">
        <v>148.71</v>
      </c>
      <c r="H13" s="37">
        <f>G13*7.66</f>
        <v>1139.1186</v>
      </c>
    </row>
    <row r="14" spans="2:8" ht="25.5" x14ac:dyDescent="0.2">
      <c r="B14" s="29" t="s">
        <v>16</v>
      </c>
      <c r="C14" s="30" t="s">
        <v>17</v>
      </c>
      <c r="D14" s="31" t="s">
        <v>15</v>
      </c>
      <c r="E14" s="29">
        <v>3.8249999999999998E-3</v>
      </c>
      <c r="F14" s="32">
        <v>1500</v>
      </c>
      <c r="G14" s="32">
        <v>5.74</v>
      </c>
      <c r="H14" s="37">
        <f t="shared" ref="H14:H77" si="0">G14*7.66</f>
        <v>43.968400000000003</v>
      </c>
    </row>
    <row r="15" spans="2:8" ht="25.5" x14ac:dyDescent="0.2">
      <c r="B15" s="29" t="s">
        <v>18</v>
      </c>
      <c r="C15" s="30" t="s">
        <v>19</v>
      </c>
      <c r="D15" s="31" t="s">
        <v>15</v>
      </c>
      <c r="E15" s="29">
        <v>3.5891999999999999E-3</v>
      </c>
      <c r="F15" s="32">
        <v>1554.2</v>
      </c>
      <c r="G15" s="32">
        <v>5.58</v>
      </c>
      <c r="H15" s="37">
        <f t="shared" si="0"/>
        <v>42.742800000000003</v>
      </c>
    </row>
    <row r="16" spans="2:8" ht="38.25" x14ac:dyDescent="0.2">
      <c r="B16" s="29" t="s">
        <v>20</v>
      </c>
      <c r="C16" s="30" t="s">
        <v>21</v>
      </c>
      <c r="D16" s="31" t="s">
        <v>15</v>
      </c>
      <c r="E16" s="29">
        <v>2.0160000000000001E-2</v>
      </c>
      <c r="F16" s="32">
        <v>4041.7</v>
      </c>
      <c r="G16" s="32">
        <v>81.48</v>
      </c>
      <c r="H16" s="37">
        <f t="shared" si="0"/>
        <v>624.13679999999999</v>
      </c>
    </row>
    <row r="17" spans="2:8" ht="25.5" x14ac:dyDescent="0.2">
      <c r="B17" s="29" t="s">
        <v>22</v>
      </c>
      <c r="C17" s="30" t="s">
        <v>23</v>
      </c>
      <c r="D17" s="31" t="s">
        <v>24</v>
      </c>
      <c r="E17" s="29">
        <v>3.0225</v>
      </c>
      <c r="F17" s="32">
        <v>6.22</v>
      </c>
      <c r="G17" s="32">
        <v>18.8</v>
      </c>
      <c r="H17" s="37">
        <f t="shared" si="0"/>
        <v>144.00800000000001</v>
      </c>
    </row>
    <row r="18" spans="2:8" ht="25.5" x14ac:dyDescent="0.2">
      <c r="B18" s="29" t="s">
        <v>25</v>
      </c>
      <c r="C18" s="30" t="s">
        <v>26</v>
      </c>
      <c r="D18" s="31" t="s">
        <v>27</v>
      </c>
      <c r="E18" s="29">
        <v>0.91449999999999998</v>
      </c>
      <c r="F18" s="32">
        <v>6.09</v>
      </c>
      <c r="G18" s="32">
        <v>5.57</v>
      </c>
      <c r="H18" s="37">
        <f t="shared" si="0"/>
        <v>42.666200000000003</v>
      </c>
    </row>
    <row r="19" spans="2:8" ht="25.5" x14ac:dyDescent="0.2">
      <c r="B19" s="29" t="s">
        <v>28</v>
      </c>
      <c r="C19" s="30" t="s">
        <v>29</v>
      </c>
      <c r="D19" s="31" t="s">
        <v>24</v>
      </c>
      <c r="E19" s="29">
        <v>39.874817999999998</v>
      </c>
      <c r="F19" s="32">
        <v>2.44</v>
      </c>
      <c r="G19" s="32">
        <v>97.3</v>
      </c>
      <c r="H19" s="37">
        <f t="shared" si="0"/>
        <v>745.31799999999998</v>
      </c>
    </row>
    <row r="20" spans="2:8" ht="25.5" x14ac:dyDescent="0.2">
      <c r="B20" s="29" t="s">
        <v>30</v>
      </c>
      <c r="C20" s="30" t="s">
        <v>31</v>
      </c>
      <c r="D20" s="31" t="s">
        <v>24</v>
      </c>
      <c r="E20" s="29">
        <v>11.043668</v>
      </c>
      <c r="F20" s="32">
        <v>3.15</v>
      </c>
      <c r="G20" s="32">
        <v>34.79</v>
      </c>
      <c r="H20" s="37">
        <f t="shared" si="0"/>
        <v>266.4914</v>
      </c>
    </row>
    <row r="21" spans="2:8" ht="25.5" x14ac:dyDescent="0.2">
      <c r="B21" s="29" t="s">
        <v>32</v>
      </c>
      <c r="C21" s="30" t="s">
        <v>33</v>
      </c>
      <c r="D21" s="31" t="s">
        <v>15</v>
      </c>
      <c r="E21" s="29">
        <v>1.2107999999999999E-3</v>
      </c>
      <c r="F21" s="32">
        <v>40650</v>
      </c>
      <c r="G21" s="32">
        <v>49.22</v>
      </c>
      <c r="H21" s="37">
        <f t="shared" si="0"/>
        <v>377.02519999999998</v>
      </c>
    </row>
    <row r="22" spans="2:8" ht="25.5" x14ac:dyDescent="0.2">
      <c r="B22" s="29" t="s">
        <v>34</v>
      </c>
      <c r="C22" s="30" t="s">
        <v>35</v>
      </c>
      <c r="D22" s="31" t="s">
        <v>15</v>
      </c>
      <c r="E22" s="29">
        <v>8.0640000000000003E-2</v>
      </c>
      <c r="F22" s="32">
        <v>30030</v>
      </c>
      <c r="G22" s="32">
        <v>2421.62</v>
      </c>
      <c r="H22" s="37">
        <f t="shared" si="0"/>
        <v>18549.609199999999</v>
      </c>
    </row>
    <row r="23" spans="2:8" ht="25.5" x14ac:dyDescent="0.2">
      <c r="B23" s="29" t="s">
        <v>36</v>
      </c>
      <c r="C23" s="30" t="s">
        <v>37</v>
      </c>
      <c r="D23" s="31" t="s">
        <v>15</v>
      </c>
      <c r="E23" s="29">
        <v>8.2399999999999997E-4</v>
      </c>
      <c r="F23" s="32">
        <v>10315.01</v>
      </c>
      <c r="G23" s="32">
        <v>8.5</v>
      </c>
      <c r="H23" s="37">
        <f t="shared" si="0"/>
        <v>65.11</v>
      </c>
    </row>
    <row r="24" spans="2:8" ht="25.5" x14ac:dyDescent="0.2">
      <c r="B24" s="29" t="s">
        <v>38</v>
      </c>
      <c r="C24" s="30" t="s">
        <v>39</v>
      </c>
      <c r="D24" s="31" t="s">
        <v>15</v>
      </c>
      <c r="E24" s="29">
        <v>6.0540000000000004E-3</v>
      </c>
      <c r="F24" s="32">
        <v>10068</v>
      </c>
      <c r="G24" s="32">
        <v>60.95</v>
      </c>
      <c r="H24" s="37">
        <f t="shared" si="0"/>
        <v>466.87700000000001</v>
      </c>
    </row>
    <row r="25" spans="2:8" ht="25.5" x14ac:dyDescent="0.2">
      <c r="B25" s="29" t="s">
        <v>40</v>
      </c>
      <c r="C25" s="30" t="s">
        <v>41</v>
      </c>
      <c r="D25" s="31" t="s">
        <v>27</v>
      </c>
      <c r="E25" s="29">
        <v>6.2</v>
      </c>
      <c r="F25" s="32">
        <v>9.0399999999999991</v>
      </c>
      <c r="G25" s="32">
        <v>56.05</v>
      </c>
      <c r="H25" s="37">
        <f t="shared" si="0"/>
        <v>429.34299999999996</v>
      </c>
    </row>
    <row r="26" spans="2:8" ht="25.5" x14ac:dyDescent="0.2">
      <c r="B26" s="29" t="s">
        <v>42</v>
      </c>
      <c r="C26" s="30" t="s">
        <v>43</v>
      </c>
      <c r="D26" s="31" t="s">
        <v>15</v>
      </c>
      <c r="E26" s="29">
        <v>2.3445899999999999E-2</v>
      </c>
      <c r="F26" s="32">
        <v>11978</v>
      </c>
      <c r="G26" s="32">
        <v>280.83</v>
      </c>
      <c r="H26" s="37">
        <f t="shared" si="0"/>
        <v>2151.1578</v>
      </c>
    </row>
    <row r="27" spans="2:8" ht="25.5" x14ac:dyDescent="0.2">
      <c r="B27" s="29" t="s">
        <v>44</v>
      </c>
      <c r="C27" s="30" t="s">
        <v>45</v>
      </c>
      <c r="D27" s="31" t="s">
        <v>15</v>
      </c>
      <c r="E27" s="29">
        <v>2.5536E-2</v>
      </c>
      <c r="F27" s="32">
        <v>3938.2</v>
      </c>
      <c r="G27" s="32">
        <v>100.57</v>
      </c>
      <c r="H27" s="37">
        <f t="shared" si="0"/>
        <v>770.36619999999994</v>
      </c>
    </row>
    <row r="28" spans="2:8" ht="25.5" x14ac:dyDescent="0.2">
      <c r="B28" s="29" t="s">
        <v>46</v>
      </c>
      <c r="C28" s="30" t="s">
        <v>47</v>
      </c>
      <c r="D28" s="31" t="s">
        <v>48</v>
      </c>
      <c r="E28" s="29">
        <v>0.39451900000000001</v>
      </c>
      <c r="F28" s="32">
        <v>737</v>
      </c>
      <c r="G28" s="32">
        <v>290.76</v>
      </c>
      <c r="H28" s="37">
        <f t="shared" si="0"/>
        <v>2227.2215999999999</v>
      </c>
    </row>
    <row r="29" spans="2:8" ht="25.5" x14ac:dyDescent="0.2">
      <c r="B29" s="29" t="s">
        <v>49</v>
      </c>
      <c r="C29" s="30" t="s">
        <v>50</v>
      </c>
      <c r="D29" s="31" t="s">
        <v>24</v>
      </c>
      <c r="E29" s="29">
        <v>0.98280000000000001</v>
      </c>
      <c r="F29" s="32">
        <v>145.80000000000001</v>
      </c>
      <c r="G29" s="32">
        <v>143.29</v>
      </c>
      <c r="H29" s="37">
        <f t="shared" si="0"/>
        <v>1097.6014</v>
      </c>
    </row>
    <row r="30" spans="2:8" ht="25.5" x14ac:dyDescent="0.2">
      <c r="B30" s="29" t="s">
        <v>51</v>
      </c>
      <c r="C30" s="30" t="s">
        <v>52</v>
      </c>
      <c r="D30" s="31" t="s">
        <v>24</v>
      </c>
      <c r="E30" s="29">
        <v>1.9656</v>
      </c>
      <c r="F30" s="32">
        <v>114.13</v>
      </c>
      <c r="G30" s="32">
        <v>224.33</v>
      </c>
      <c r="H30" s="37">
        <f t="shared" si="0"/>
        <v>1718.3678000000002</v>
      </c>
    </row>
    <row r="31" spans="2:8" ht="25.5" x14ac:dyDescent="0.2">
      <c r="B31" s="29" t="s">
        <v>53</v>
      </c>
      <c r="C31" s="30" t="s">
        <v>54</v>
      </c>
      <c r="D31" s="31" t="s">
        <v>24</v>
      </c>
      <c r="E31" s="29">
        <v>4.2858000000000002E-3</v>
      </c>
      <c r="F31" s="32">
        <v>108.4</v>
      </c>
      <c r="G31" s="32">
        <v>0.46</v>
      </c>
      <c r="H31" s="37">
        <f t="shared" si="0"/>
        <v>3.5236000000000001</v>
      </c>
    </row>
    <row r="32" spans="2:8" ht="51" x14ac:dyDescent="0.2">
      <c r="B32" s="29" t="s">
        <v>55</v>
      </c>
      <c r="C32" s="30" t="s">
        <v>56</v>
      </c>
      <c r="D32" s="31" t="s">
        <v>15</v>
      </c>
      <c r="E32" s="29">
        <v>9.4079999999999997E-3</v>
      </c>
      <c r="F32" s="32">
        <v>412</v>
      </c>
      <c r="G32" s="32">
        <v>3.88</v>
      </c>
      <c r="H32" s="37">
        <f t="shared" si="0"/>
        <v>29.720800000000001</v>
      </c>
    </row>
    <row r="33" spans="2:8" ht="25.5" x14ac:dyDescent="0.2">
      <c r="B33" s="29" t="s">
        <v>57</v>
      </c>
      <c r="C33" s="30" t="s">
        <v>58</v>
      </c>
      <c r="D33" s="31" t="s">
        <v>24</v>
      </c>
      <c r="E33" s="29">
        <v>1.35744</v>
      </c>
      <c r="F33" s="32">
        <v>545.6</v>
      </c>
      <c r="G33" s="32">
        <v>740.62</v>
      </c>
      <c r="H33" s="37">
        <f t="shared" si="0"/>
        <v>5673.1491999999998</v>
      </c>
    </row>
    <row r="34" spans="2:8" ht="25.5" x14ac:dyDescent="0.2">
      <c r="B34" s="29" t="s">
        <v>59</v>
      </c>
      <c r="C34" s="30" t="s">
        <v>60</v>
      </c>
      <c r="D34" s="31" t="s">
        <v>24</v>
      </c>
      <c r="E34" s="29">
        <v>9.44</v>
      </c>
      <c r="F34" s="32">
        <v>592.76</v>
      </c>
      <c r="G34" s="32">
        <v>5595.65</v>
      </c>
      <c r="H34" s="37">
        <f t="shared" si="0"/>
        <v>42862.678999999996</v>
      </c>
    </row>
    <row r="35" spans="2:8" ht="25.5" x14ac:dyDescent="0.2">
      <c r="B35" s="29" t="s">
        <v>61</v>
      </c>
      <c r="C35" s="30" t="s">
        <v>62</v>
      </c>
      <c r="D35" s="31" t="s">
        <v>24</v>
      </c>
      <c r="E35" s="29">
        <v>3.5699999999999998E-3</v>
      </c>
      <c r="F35" s="32">
        <v>730</v>
      </c>
      <c r="G35" s="32">
        <v>2.61</v>
      </c>
      <c r="H35" s="37">
        <f t="shared" si="0"/>
        <v>19.992599999999999</v>
      </c>
    </row>
    <row r="36" spans="2:8" ht="25.5" x14ac:dyDescent="0.2">
      <c r="B36" s="29" t="s">
        <v>63</v>
      </c>
      <c r="C36" s="30" t="s">
        <v>64</v>
      </c>
      <c r="D36" s="31" t="s">
        <v>15</v>
      </c>
      <c r="E36" s="29">
        <v>0.25535999999999998</v>
      </c>
      <c r="F36" s="32">
        <v>491.01</v>
      </c>
      <c r="G36" s="32">
        <v>125.38</v>
      </c>
      <c r="H36" s="37">
        <f t="shared" si="0"/>
        <v>960.41079999999999</v>
      </c>
    </row>
    <row r="37" spans="2:8" ht="25.5" x14ac:dyDescent="0.2">
      <c r="B37" s="29" t="s">
        <v>65</v>
      </c>
      <c r="C37" s="30" t="s">
        <v>66</v>
      </c>
      <c r="D37" s="31" t="s">
        <v>24</v>
      </c>
      <c r="E37" s="29">
        <v>5.1071999999999999E-2</v>
      </c>
      <c r="F37" s="32">
        <v>395</v>
      </c>
      <c r="G37" s="32">
        <v>20.170000000000002</v>
      </c>
      <c r="H37" s="37">
        <f t="shared" si="0"/>
        <v>154.50220000000002</v>
      </c>
    </row>
    <row r="38" spans="2:8" ht="25.5" x14ac:dyDescent="0.2">
      <c r="B38" s="29" t="s">
        <v>67</v>
      </c>
      <c r="C38" s="30" t="s">
        <v>68</v>
      </c>
      <c r="D38" s="31" t="s">
        <v>24</v>
      </c>
      <c r="E38" s="29">
        <v>9.6000000000000002E-2</v>
      </c>
      <c r="F38" s="32">
        <v>519.79999999999995</v>
      </c>
      <c r="G38" s="32">
        <v>49.9</v>
      </c>
      <c r="H38" s="37">
        <f t="shared" si="0"/>
        <v>382.23399999999998</v>
      </c>
    </row>
    <row r="39" spans="2:8" ht="25.5" x14ac:dyDescent="0.2">
      <c r="B39" s="29" t="s">
        <v>69</v>
      </c>
      <c r="C39" s="30" t="s">
        <v>70</v>
      </c>
      <c r="D39" s="31" t="s">
        <v>24</v>
      </c>
      <c r="E39" s="29">
        <v>6.1199999999999996E-3</v>
      </c>
      <c r="F39" s="32">
        <v>497</v>
      </c>
      <c r="G39" s="32">
        <v>3.04</v>
      </c>
      <c r="H39" s="37">
        <f t="shared" si="0"/>
        <v>23.2864</v>
      </c>
    </row>
    <row r="40" spans="2:8" ht="25.5" x14ac:dyDescent="0.2">
      <c r="B40" s="29" t="s">
        <v>71</v>
      </c>
      <c r="C40" s="30" t="s">
        <v>72</v>
      </c>
      <c r="D40" s="31" t="s">
        <v>15</v>
      </c>
      <c r="E40" s="29">
        <v>4.037E-4</v>
      </c>
      <c r="F40" s="32">
        <v>5989</v>
      </c>
      <c r="G40" s="32">
        <v>2.42</v>
      </c>
      <c r="H40" s="37">
        <f t="shared" si="0"/>
        <v>18.537199999999999</v>
      </c>
    </row>
    <row r="41" spans="2:8" ht="25.5" x14ac:dyDescent="0.2">
      <c r="B41" s="29" t="s">
        <v>73</v>
      </c>
      <c r="C41" s="30" t="s">
        <v>74</v>
      </c>
      <c r="D41" s="31" t="s">
        <v>15</v>
      </c>
      <c r="E41" s="29">
        <v>3.1350000000000003E-2</v>
      </c>
      <c r="F41" s="32">
        <v>4455.2</v>
      </c>
      <c r="G41" s="32">
        <v>139.66999999999999</v>
      </c>
      <c r="H41" s="37">
        <f t="shared" si="0"/>
        <v>1069.8722</v>
      </c>
    </row>
    <row r="42" spans="2:8" ht="38.25" x14ac:dyDescent="0.2">
      <c r="B42" s="29" t="s">
        <v>75</v>
      </c>
      <c r="C42" s="30" t="s">
        <v>76</v>
      </c>
      <c r="D42" s="31" t="s">
        <v>15</v>
      </c>
      <c r="E42" s="29">
        <v>4.037E-4</v>
      </c>
      <c r="F42" s="32">
        <v>5520</v>
      </c>
      <c r="G42" s="32">
        <v>2.23</v>
      </c>
      <c r="H42" s="37">
        <f t="shared" si="0"/>
        <v>17.081800000000001</v>
      </c>
    </row>
    <row r="43" spans="2:8" ht="38.25" x14ac:dyDescent="0.2">
      <c r="B43" s="29" t="s">
        <v>77</v>
      </c>
      <c r="C43" s="30" t="s">
        <v>78</v>
      </c>
      <c r="D43" s="31" t="s">
        <v>24</v>
      </c>
      <c r="E43" s="29">
        <v>2.0549499999999998</v>
      </c>
      <c r="F43" s="32">
        <v>558.33000000000004</v>
      </c>
      <c r="G43" s="32">
        <v>1147.3399999999999</v>
      </c>
      <c r="H43" s="37">
        <f t="shared" si="0"/>
        <v>8788.6243999999988</v>
      </c>
    </row>
    <row r="44" spans="2:8" ht="38.25" x14ac:dyDescent="0.2">
      <c r="B44" s="29" t="s">
        <v>79</v>
      </c>
      <c r="C44" s="30" t="s">
        <v>80</v>
      </c>
      <c r="D44" s="31" t="s">
        <v>24</v>
      </c>
      <c r="E44" s="29">
        <v>2.64E-2</v>
      </c>
      <c r="F44" s="32">
        <v>1250</v>
      </c>
      <c r="G44" s="32">
        <v>33</v>
      </c>
      <c r="H44" s="37">
        <f t="shared" si="0"/>
        <v>252.78</v>
      </c>
    </row>
    <row r="45" spans="2:8" ht="38.25" x14ac:dyDescent="0.2">
      <c r="B45" s="29" t="s">
        <v>81</v>
      </c>
      <c r="C45" s="30" t="s">
        <v>82</v>
      </c>
      <c r="D45" s="31" t="s">
        <v>24</v>
      </c>
      <c r="E45" s="29">
        <v>0.27200000000000002</v>
      </c>
      <c r="F45" s="32">
        <v>880.01</v>
      </c>
      <c r="G45" s="32">
        <v>239.36</v>
      </c>
      <c r="H45" s="37">
        <f t="shared" si="0"/>
        <v>1833.4976000000001</v>
      </c>
    </row>
    <row r="46" spans="2:8" ht="38.25" x14ac:dyDescent="0.2">
      <c r="B46" s="29" t="s">
        <v>83</v>
      </c>
      <c r="C46" s="30" t="s">
        <v>84</v>
      </c>
      <c r="D46" s="31" t="s">
        <v>24</v>
      </c>
      <c r="E46" s="29">
        <v>0.50295000000000001</v>
      </c>
      <c r="F46" s="32">
        <v>550</v>
      </c>
      <c r="G46" s="32">
        <v>276.62</v>
      </c>
      <c r="H46" s="37">
        <f t="shared" si="0"/>
        <v>2118.9092000000001</v>
      </c>
    </row>
    <row r="47" spans="2:8" ht="38.25" x14ac:dyDescent="0.2">
      <c r="B47" s="29" t="s">
        <v>85</v>
      </c>
      <c r="C47" s="30" t="s">
        <v>86</v>
      </c>
      <c r="D47" s="31" t="s">
        <v>24</v>
      </c>
      <c r="E47" s="29">
        <v>0.56100000000000005</v>
      </c>
      <c r="F47" s="32">
        <v>1100</v>
      </c>
      <c r="G47" s="32">
        <v>617.1</v>
      </c>
      <c r="H47" s="37">
        <f t="shared" si="0"/>
        <v>4726.9859999999999</v>
      </c>
    </row>
    <row r="48" spans="2:8" ht="25.5" x14ac:dyDescent="0.2">
      <c r="B48" s="29" t="s">
        <v>87</v>
      </c>
      <c r="C48" s="30" t="s">
        <v>88</v>
      </c>
      <c r="D48" s="31" t="s">
        <v>15</v>
      </c>
      <c r="E48" s="29">
        <v>3.3119999999999997E-4</v>
      </c>
      <c r="F48" s="32">
        <v>15620</v>
      </c>
      <c r="G48" s="32">
        <v>5.17</v>
      </c>
      <c r="H48" s="37">
        <f t="shared" si="0"/>
        <v>39.602200000000003</v>
      </c>
    </row>
    <row r="49" spans="2:8" ht="25.5" x14ac:dyDescent="0.2">
      <c r="B49" s="29" t="s">
        <v>89</v>
      </c>
      <c r="C49" s="30" t="s">
        <v>90</v>
      </c>
      <c r="D49" s="31" t="s">
        <v>15</v>
      </c>
      <c r="E49" s="29">
        <v>6.6239999999999995E-4</v>
      </c>
      <c r="F49" s="32">
        <v>14312.87</v>
      </c>
      <c r="G49" s="32">
        <v>9.48</v>
      </c>
      <c r="H49" s="37">
        <f t="shared" si="0"/>
        <v>72.616799999999998</v>
      </c>
    </row>
    <row r="50" spans="2:8" ht="25.5" x14ac:dyDescent="0.2">
      <c r="B50" s="29" t="s">
        <v>91</v>
      </c>
      <c r="C50" s="30" t="s">
        <v>92</v>
      </c>
      <c r="D50" s="31" t="s">
        <v>15</v>
      </c>
      <c r="E50" s="29">
        <v>5.52E-5</v>
      </c>
      <c r="F50" s="32">
        <v>7640</v>
      </c>
      <c r="G50" s="32">
        <v>0.42</v>
      </c>
      <c r="H50" s="37">
        <f t="shared" si="0"/>
        <v>3.2172000000000001</v>
      </c>
    </row>
    <row r="51" spans="2:8" ht="25.5" x14ac:dyDescent="0.2">
      <c r="B51" s="29" t="s">
        <v>93</v>
      </c>
      <c r="C51" s="30" t="s">
        <v>94</v>
      </c>
      <c r="D51" s="31" t="s">
        <v>27</v>
      </c>
      <c r="E51" s="29">
        <v>0.10304000000000001</v>
      </c>
      <c r="F51" s="32">
        <v>6.67</v>
      </c>
      <c r="G51" s="32">
        <v>0.69</v>
      </c>
      <c r="H51" s="37">
        <f t="shared" si="0"/>
        <v>5.2854000000000001</v>
      </c>
    </row>
    <row r="52" spans="2:8" ht="25.5" x14ac:dyDescent="0.2">
      <c r="B52" s="29" t="s">
        <v>95</v>
      </c>
      <c r="C52" s="30" t="s">
        <v>96</v>
      </c>
      <c r="D52" s="31" t="s">
        <v>24</v>
      </c>
      <c r="E52" s="29">
        <v>9.69</v>
      </c>
      <c r="F52" s="32">
        <v>135.6</v>
      </c>
      <c r="G52" s="32">
        <v>1313.96</v>
      </c>
      <c r="H52" s="37">
        <f t="shared" si="0"/>
        <v>10064.9336</v>
      </c>
    </row>
    <row r="53" spans="2:8" ht="38.25" x14ac:dyDescent="0.2">
      <c r="B53" s="29" t="s">
        <v>97</v>
      </c>
      <c r="C53" s="30" t="s">
        <v>98</v>
      </c>
      <c r="D53" s="31" t="s">
        <v>15</v>
      </c>
      <c r="E53" s="29">
        <v>0.26576100000000002</v>
      </c>
      <c r="F53" s="32">
        <v>1487.6</v>
      </c>
      <c r="G53" s="32">
        <v>395.35</v>
      </c>
      <c r="H53" s="37">
        <f t="shared" si="0"/>
        <v>3028.3810000000003</v>
      </c>
    </row>
    <row r="54" spans="2:8" ht="51" x14ac:dyDescent="0.2">
      <c r="B54" s="29" t="s">
        <v>99</v>
      </c>
      <c r="C54" s="30" t="s">
        <v>100</v>
      </c>
      <c r="D54" s="31" t="s">
        <v>48</v>
      </c>
      <c r="E54" s="29">
        <v>18</v>
      </c>
      <c r="F54" s="32">
        <v>22.48</v>
      </c>
      <c r="G54" s="32">
        <v>404.64</v>
      </c>
      <c r="H54" s="37">
        <f t="shared" si="0"/>
        <v>3099.5423999999998</v>
      </c>
    </row>
    <row r="55" spans="2:8" ht="38.25" x14ac:dyDescent="0.2">
      <c r="B55" s="29" t="s">
        <v>101</v>
      </c>
      <c r="C55" s="30" t="s">
        <v>102</v>
      </c>
      <c r="D55" s="31" t="s">
        <v>24</v>
      </c>
      <c r="E55" s="29">
        <v>1.4055</v>
      </c>
      <c r="F55" s="32">
        <v>130</v>
      </c>
      <c r="G55" s="32">
        <v>182.72</v>
      </c>
      <c r="H55" s="37">
        <f t="shared" si="0"/>
        <v>1399.6351999999999</v>
      </c>
    </row>
    <row r="56" spans="2:8" ht="38.25" x14ac:dyDescent="0.2">
      <c r="B56" s="29" t="s">
        <v>103</v>
      </c>
      <c r="C56" s="30" t="s">
        <v>104</v>
      </c>
      <c r="D56" s="31" t="s">
        <v>24</v>
      </c>
      <c r="E56" s="29">
        <v>11.52</v>
      </c>
      <c r="F56" s="32">
        <v>91.5</v>
      </c>
      <c r="G56" s="32">
        <v>1054.08</v>
      </c>
      <c r="H56" s="37">
        <f t="shared" si="0"/>
        <v>8074.2527999999993</v>
      </c>
    </row>
    <row r="57" spans="2:8" ht="38.25" x14ac:dyDescent="0.2">
      <c r="B57" s="29" t="s">
        <v>105</v>
      </c>
      <c r="C57" s="30" t="s">
        <v>106</v>
      </c>
      <c r="D57" s="31" t="s">
        <v>24</v>
      </c>
      <c r="E57" s="29">
        <v>30.696120000000001</v>
      </c>
      <c r="F57" s="32">
        <v>155.94</v>
      </c>
      <c r="G57" s="32">
        <v>4786.75</v>
      </c>
      <c r="H57" s="37">
        <f t="shared" si="0"/>
        <v>36666.504999999997</v>
      </c>
    </row>
    <row r="58" spans="2:8" ht="38.25" x14ac:dyDescent="0.2">
      <c r="B58" s="29" t="s">
        <v>107</v>
      </c>
      <c r="C58" s="30" t="s">
        <v>108</v>
      </c>
      <c r="D58" s="31" t="s">
        <v>24</v>
      </c>
      <c r="E58" s="29">
        <v>255.78200000000001</v>
      </c>
      <c r="F58" s="32">
        <v>44.82</v>
      </c>
      <c r="G58" s="32">
        <v>11464.15</v>
      </c>
      <c r="H58" s="37">
        <f t="shared" si="0"/>
        <v>87815.388999999996</v>
      </c>
    </row>
    <row r="59" spans="2:8" ht="38.25" x14ac:dyDescent="0.2">
      <c r="B59" s="29" t="s">
        <v>109</v>
      </c>
      <c r="C59" s="30" t="s">
        <v>60</v>
      </c>
      <c r="D59" s="31" t="s">
        <v>24</v>
      </c>
      <c r="E59" s="29">
        <v>3.36</v>
      </c>
      <c r="F59" s="32">
        <v>592.76</v>
      </c>
      <c r="G59" s="32">
        <v>1991.67</v>
      </c>
      <c r="H59" s="37">
        <f t="shared" si="0"/>
        <v>15256.192200000001</v>
      </c>
    </row>
    <row r="60" spans="2:8" ht="51" x14ac:dyDescent="0.2">
      <c r="B60" s="29" t="s">
        <v>110</v>
      </c>
      <c r="C60" s="30" t="s">
        <v>111</v>
      </c>
      <c r="D60" s="31" t="s">
        <v>15</v>
      </c>
      <c r="E60" s="29">
        <v>49.63</v>
      </c>
      <c r="F60" s="32">
        <v>480.09</v>
      </c>
      <c r="G60" s="32">
        <v>23826.87</v>
      </c>
      <c r="H60" s="37">
        <f t="shared" si="0"/>
        <v>182513.8242</v>
      </c>
    </row>
    <row r="61" spans="2:8" ht="38.25" x14ac:dyDescent="0.2">
      <c r="B61" s="29" t="s">
        <v>112</v>
      </c>
      <c r="C61" s="30" t="s">
        <v>113</v>
      </c>
      <c r="D61" s="31" t="s">
        <v>15</v>
      </c>
      <c r="E61" s="29">
        <v>17.36</v>
      </c>
      <c r="F61" s="32">
        <v>451.06</v>
      </c>
      <c r="G61" s="32">
        <v>7830.4</v>
      </c>
      <c r="H61" s="37">
        <f t="shared" si="0"/>
        <v>59980.864000000001</v>
      </c>
    </row>
    <row r="62" spans="2:8" ht="38.25" x14ac:dyDescent="0.2">
      <c r="B62" s="29" t="s">
        <v>114</v>
      </c>
      <c r="C62" s="30" t="s">
        <v>68</v>
      </c>
      <c r="D62" s="31" t="s">
        <v>24</v>
      </c>
      <c r="E62" s="29">
        <v>1.1020799999999999</v>
      </c>
      <c r="F62" s="32">
        <v>519.79999999999995</v>
      </c>
      <c r="G62" s="32">
        <v>572.86</v>
      </c>
      <c r="H62" s="37">
        <f t="shared" si="0"/>
        <v>4388.1076000000003</v>
      </c>
    </row>
    <row r="63" spans="2:8" ht="51" x14ac:dyDescent="0.2">
      <c r="B63" s="29" t="s">
        <v>115</v>
      </c>
      <c r="C63" s="30" t="s">
        <v>116</v>
      </c>
      <c r="D63" s="31" t="s">
        <v>48</v>
      </c>
      <c r="E63" s="29">
        <v>12</v>
      </c>
      <c r="F63" s="32">
        <v>31.43</v>
      </c>
      <c r="G63" s="32">
        <v>377.16</v>
      </c>
      <c r="H63" s="37">
        <f t="shared" si="0"/>
        <v>2889.0456000000004</v>
      </c>
    </row>
    <row r="64" spans="2:8" ht="51" x14ac:dyDescent="0.2">
      <c r="B64" s="29" t="s">
        <v>117</v>
      </c>
      <c r="C64" s="30" t="s">
        <v>118</v>
      </c>
      <c r="D64" s="31" t="s">
        <v>48</v>
      </c>
      <c r="E64" s="29">
        <v>7</v>
      </c>
      <c r="F64" s="32">
        <v>78.56</v>
      </c>
      <c r="G64" s="32">
        <v>549.91999999999996</v>
      </c>
      <c r="H64" s="37">
        <f t="shared" si="0"/>
        <v>4212.3872000000001</v>
      </c>
    </row>
    <row r="65" spans="2:8" ht="51" x14ac:dyDescent="0.2">
      <c r="B65" s="29" t="s">
        <v>119</v>
      </c>
      <c r="C65" s="30" t="s">
        <v>120</v>
      </c>
      <c r="D65" s="31" t="s">
        <v>48</v>
      </c>
      <c r="E65" s="29">
        <v>6</v>
      </c>
      <c r="F65" s="32">
        <v>429.96</v>
      </c>
      <c r="G65" s="32">
        <v>2579.7600000000002</v>
      </c>
      <c r="H65" s="37">
        <f t="shared" si="0"/>
        <v>19760.961600000002</v>
      </c>
    </row>
    <row r="66" spans="2:8" ht="51" x14ac:dyDescent="0.2">
      <c r="B66" s="29" t="s">
        <v>121</v>
      </c>
      <c r="C66" s="30" t="s">
        <v>122</v>
      </c>
      <c r="D66" s="31" t="s">
        <v>48</v>
      </c>
      <c r="E66" s="29">
        <v>10</v>
      </c>
      <c r="F66" s="32">
        <v>647.77</v>
      </c>
      <c r="G66" s="32">
        <v>6477.7</v>
      </c>
      <c r="H66" s="37">
        <f t="shared" si="0"/>
        <v>49619.182000000001</v>
      </c>
    </row>
    <row r="67" spans="2:8" ht="51" x14ac:dyDescent="0.2">
      <c r="B67" s="29" t="s">
        <v>123</v>
      </c>
      <c r="C67" s="30" t="s">
        <v>124</v>
      </c>
      <c r="D67" s="31" t="s">
        <v>48</v>
      </c>
      <c r="E67" s="29">
        <v>6</v>
      </c>
      <c r="F67" s="32">
        <v>462.83</v>
      </c>
      <c r="G67" s="32">
        <v>2776.98</v>
      </c>
      <c r="H67" s="37">
        <f t="shared" si="0"/>
        <v>21271.666799999999</v>
      </c>
    </row>
    <row r="68" spans="2:8" ht="38.25" x14ac:dyDescent="0.2">
      <c r="B68" s="29" t="s">
        <v>125</v>
      </c>
      <c r="C68" s="30" t="s">
        <v>126</v>
      </c>
      <c r="D68" s="31" t="s">
        <v>48</v>
      </c>
      <c r="E68" s="29">
        <v>6</v>
      </c>
      <c r="F68" s="32">
        <v>387.63</v>
      </c>
      <c r="G68" s="32">
        <v>2325.7800000000002</v>
      </c>
      <c r="H68" s="37">
        <f t="shared" si="0"/>
        <v>17815.474800000004</v>
      </c>
    </row>
    <row r="69" spans="2:8" ht="38.25" x14ac:dyDescent="0.2">
      <c r="B69" s="29" t="s">
        <v>127</v>
      </c>
      <c r="C69" s="30" t="s">
        <v>128</v>
      </c>
      <c r="D69" s="31" t="s">
        <v>48</v>
      </c>
      <c r="E69" s="29">
        <v>1</v>
      </c>
      <c r="F69" s="32">
        <v>1235.8399999999999</v>
      </c>
      <c r="G69" s="32">
        <v>1235.8399999999999</v>
      </c>
      <c r="H69" s="37">
        <f t="shared" si="0"/>
        <v>9466.5343999999986</v>
      </c>
    </row>
    <row r="70" spans="2:8" ht="38.25" x14ac:dyDescent="0.2">
      <c r="B70" s="29" t="s">
        <v>129</v>
      </c>
      <c r="C70" s="30" t="s">
        <v>130</v>
      </c>
      <c r="D70" s="31" t="s">
        <v>48</v>
      </c>
      <c r="E70" s="29">
        <v>160</v>
      </c>
      <c r="F70" s="32">
        <v>63.12</v>
      </c>
      <c r="G70" s="32">
        <v>10099.200000000001</v>
      </c>
      <c r="H70" s="37">
        <f t="shared" si="0"/>
        <v>77359.872000000003</v>
      </c>
    </row>
    <row r="71" spans="2:8" ht="38.25" x14ac:dyDescent="0.2">
      <c r="B71" s="29" t="s">
        <v>131</v>
      </c>
      <c r="C71" s="30" t="s">
        <v>132</v>
      </c>
      <c r="D71" s="31" t="s">
        <v>15</v>
      </c>
      <c r="E71" s="29">
        <v>0.1363</v>
      </c>
      <c r="F71" s="32">
        <v>7571</v>
      </c>
      <c r="G71" s="32">
        <v>1031.93</v>
      </c>
      <c r="H71" s="37">
        <f t="shared" si="0"/>
        <v>7904.5838000000003</v>
      </c>
    </row>
    <row r="72" spans="2:8" ht="38.25" x14ac:dyDescent="0.2">
      <c r="B72" s="29" t="s">
        <v>133</v>
      </c>
      <c r="C72" s="30" t="s">
        <v>134</v>
      </c>
      <c r="D72" s="31" t="s">
        <v>48</v>
      </c>
      <c r="E72" s="29">
        <v>3</v>
      </c>
      <c r="F72" s="32">
        <v>375</v>
      </c>
      <c r="G72" s="32">
        <v>1125</v>
      </c>
      <c r="H72" s="37">
        <f t="shared" si="0"/>
        <v>8617.5</v>
      </c>
    </row>
    <row r="73" spans="2:8" ht="38.25" x14ac:dyDescent="0.2">
      <c r="B73" s="29" t="s">
        <v>135</v>
      </c>
      <c r="C73" s="30" t="s">
        <v>136</v>
      </c>
      <c r="D73" s="31" t="s">
        <v>48</v>
      </c>
      <c r="E73" s="29">
        <v>3</v>
      </c>
      <c r="F73" s="32">
        <v>569.52</v>
      </c>
      <c r="G73" s="32">
        <v>1708.56</v>
      </c>
      <c r="H73" s="37">
        <f t="shared" si="0"/>
        <v>13087.569600000001</v>
      </c>
    </row>
    <row r="74" spans="2:8" ht="38.25" x14ac:dyDescent="0.2">
      <c r="B74" s="29" t="s">
        <v>137</v>
      </c>
      <c r="C74" s="30" t="s">
        <v>138</v>
      </c>
      <c r="D74" s="31" t="s">
        <v>15</v>
      </c>
      <c r="E74" s="29">
        <v>0.34100000000000003</v>
      </c>
      <c r="F74" s="32">
        <v>5763</v>
      </c>
      <c r="G74" s="32">
        <v>1965.18</v>
      </c>
      <c r="H74" s="37">
        <f t="shared" si="0"/>
        <v>15053.2788</v>
      </c>
    </row>
    <row r="75" spans="2:8" ht="38.25" x14ac:dyDescent="0.2">
      <c r="B75" s="29" t="s">
        <v>139</v>
      </c>
      <c r="C75" s="30" t="s">
        <v>140</v>
      </c>
      <c r="D75" s="31" t="s">
        <v>24</v>
      </c>
      <c r="E75" s="29">
        <v>0.3</v>
      </c>
      <c r="F75" s="32">
        <v>646.72</v>
      </c>
      <c r="G75" s="32">
        <v>194.02</v>
      </c>
      <c r="H75" s="37">
        <f t="shared" si="0"/>
        <v>1486.1932000000002</v>
      </c>
    </row>
    <row r="76" spans="2:8" ht="38.25" x14ac:dyDescent="0.2">
      <c r="B76" s="29" t="s">
        <v>141</v>
      </c>
      <c r="C76" s="30" t="s">
        <v>142</v>
      </c>
      <c r="D76" s="31" t="s">
        <v>27</v>
      </c>
      <c r="E76" s="29">
        <v>1.292</v>
      </c>
      <c r="F76" s="32">
        <v>146.25</v>
      </c>
      <c r="G76" s="32">
        <v>188.96</v>
      </c>
      <c r="H76" s="37">
        <f t="shared" si="0"/>
        <v>1447.4336000000001</v>
      </c>
    </row>
    <row r="77" spans="2:8" ht="63.75" x14ac:dyDescent="0.2">
      <c r="B77" s="29" t="s">
        <v>143</v>
      </c>
      <c r="C77" s="30" t="s">
        <v>144</v>
      </c>
      <c r="D77" s="31" t="s">
        <v>145</v>
      </c>
      <c r="E77" s="29">
        <v>45.76</v>
      </c>
      <c r="F77" s="32">
        <v>299.5</v>
      </c>
      <c r="G77" s="32">
        <v>13705.12</v>
      </c>
      <c r="H77" s="37">
        <f t="shared" si="0"/>
        <v>104981.21920000001</v>
      </c>
    </row>
    <row r="78" spans="2:8" ht="63.75" x14ac:dyDescent="0.2">
      <c r="B78" s="29" t="s">
        <v>146</v>
      </c>
      <c r="C78" s="30" t="s">
        <v>147</v>
      </c>
      <c r="D78" s="31" t="s">
        <v>145</v>
      </c>
      <c r="E78" s="29">
        <v>65.599999999999994</v>
      </c>
      <c r="F78" s="32">
        <v>366.26</v>
      </c>
      <c r="G78" s="32">
        <v>24026.66</v>
      </c>
      <c r="H78" s="37">
        <f t="shared" ref="H78:H79" si="1">G78*7.66</f>
        <v>184044.2156</v>
      </c>
    </row>
    <row r="79" spans="2:8" ht="51" x14ac:dyDescent="0.2">
      <c r="B79" s="29" t="s">
        <v>148</v>
      </c>
      <c r="C79" s="30" t="s">
        <v>149</v>
      </c>
      <c r="D79" s="31" t="s">
        <v>48</v>
      </c>
      <c r="E79" s="29">
        <v>10</v>
      </c>
      <c r="F79" s="32">
        <v>352.46</v>
      </c>
      <c r="G79" s="32">
        <v>3524.6</v>
      </c>
      <c r="H79" s="37">
        <f t="shared" si="1"/>
        <v>26998.436000000002</v>
      </c>
    </row>
    <row r="80" spans="2:8" x14ac:dyDescent="0.2">
      <c r="B80" s="33" t="s">
        <v>11</v>
      </c>
      <c r="C80" s="34" t="s">
        <v>150</v>
      </c>
      <c r="D80" s="35"/>
      <c r="E80" s="33" t="s">
        <v>11</v>
      </c>
      <c r="F80" s="36"/>
      <c r="G80" s="36">
        <v>140765.12</v>
      </c>
      <c r="H80" s="38">
        <f>SUM(H13:H79)</f>
        <v>1078260.8192</v>
      </c>
    </row>
    <row r="81" spans="2:8" x14ac:dyDescent="0.2">
      <c r="B81" s="8"/>
      <c r="C81" s="6"/>
      <c r="D81" s="7"/>
      <c r="E81" s="8"/>
      <c r="F81" s="9"/>
      <c r="G81" s="9"/>
      <c r="H81" s="9"/>
    </row>
  </sheetData>
  <mergeCells count="10">
    <mergeCell ref="B1:H1"/>
    <mergeCell ref="B10:H10"/>
    <mergeCell ref="B11:H11"/>
    <mergeCell ref="B12:H12"/>
    <mergeCell ref="B3:H4"/>
    <mergeCell ref="B6:B8"/>
    <mergeCell ref="C6:C8"/>
    <mergeCell ref="D6:D8"/>
    <mergeCell ref="E6:E8"/>
    <mergeCell ref="G6:H6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2021-06-24T10:17:03Z</cp:lastPrinted>
  <dcterms:created xsi:type="dcterms:W3CDTF">2003-01-28T12:33:10Z</dcterms:created>
  <dcterms:modified xsi:type="dcterms:W3CDTF">2022-04-29T10:01:55Z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